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GQBT\Desktop\ip szd\"/>
    </mc:Choice>
  </mc:AlternateContent>
  <xr:revisionPtr revIDLastSave="0" documentId="13_ncr:1_{F2E2E77F-1861-496B-80B4-1826E6DC2042}" xr6:coauthVersionLast="45" xr6:coauthVersionMax="45" xr10:uidLastSave="{00000000-0000-0000-0000-000000000000}"/>
  <bookViews>
    <workbookView xWindow="-120" yWindow="-120" windowWidth="24240" windowHeight="13140" tabRatio="500" xr2:uid="{00000000-000D-0000-FFFF-FFFF00000000}"/>
  </bookViews>
  <sheets>
    <sheet name="gwarancyjne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10" i="1" l="1"/>
  <c r="M12" i="1"/>
  <c r="M13" i="1"/>
  <c r="M20" i="1" l="1"/>
  <c r="J20" i="1"/>
  <c r="M19" i="1"/>
  <c r="J19" i="1"/>
  <c r="M18" i="1"/>
  <c r="J18" i="1"/>
  <c r="M17" i="1"/>
  <c r="J17" i="1"/>
  <c r="M16" i="1"/>
  <c r="J16" i="1"/>
  <c r="M15" i="1"/>
  <c r="J15" i="1"/>
  <c r="M14" i="1"/>
  <c r="J14" i="1"/>
  <c r="J13" i="1"/>
  <c r="J12" i="1"/>
  <c r="M11" i="1"/>
  <c r="J11" i="1"/>
  <c r="J10" i="1"/>
  <c r="M9" i="1"/>
  <c r="J9" i="1"/>
  <c r="M8" i="1"/>
  <c r="J8" i="1"/>
  <c r="M7" i="1"/>
  <c r="J7" i="1"/>
  <c r="M6" i="1"/>
  <c r="J6" i="1"/>
  <c r="M5" i="1"/>
  <c r="J5" i="1"/>
  <c r="M21" i="1" l="1"/>
  <c r="J21" i="1"/>
  <c r="M22" i="1" l="1"/>
</calcChain>
</file>

<file path=xl/sharedStrings.xml><?xml version="1.0" encoding="utf-8"?>
<sst xmlns="http://schemas.openxmlformats.org/spreadsheetml/2006/main" count="79" uniqueCount="44">
  <si>
    <t>Kalkulacja ceny dla części III zamówienia</t>
  </si>
  <si>
    <t>Lp</t>
  </si>
  <si>
    <t>marka/model</t>
  </si>
  <si>
    <t>Poj. silnika</t>
  </si>
  <si>
    <t>Moc ( kW )</t>
  </si>
  <si>
    <t>Rok produkcji</t>
  </si>
  <si>
    <t>Rodzaj paliwa</t>
  </si>
  <si>
    <t>Miejsce garażowania</t>
  </si>
  <si>
    <t xml:space="preserve">Przewidywana ilość Przeglądów eksploatacyjnych </t>
  </si>
  <si>
    <t xml:space="preserve">Cena jedn. brutto za Przegląd eksploatacyjny </t>
  </si>
  <si>
    <t>Ogółem cena za przewidywane przeglądy eksploatacyjne</t>
  </si>
  <si>
    <t>Przewidywana ilość wykonania serwisów klimatyzacji</t>
  </si>
  <si>
    <t xml:space="preserve">Cena jedn. brutt za serwis klimatyzacji </t>
  </si>
  <si>
    <t xml:space="preserve">Ogółem cena za serwis klimatyzacji </t>
  </si>
  <si>
    <t>Kol. 1</t>
  </si>
  <si>
    <t>Kol. 2</t>
  </si>
  <si>
    <t>Kol. 3</t>
  </si>
  <si>
    <t>Kol. 4</t>
  </si>
  <si>
    <t>Kol. 5</t>
  </si>
  <si>
    <t>Kol. 6</t>
  </si>
  <si>
    <t>Kol. 7</t>
  </si>
  <si>
    <t>Kol. 8</t>
  </si>
  <si>
    <t>Kol. 9</t>
  </si>
  <si>
    <t>Kol. 10</t>
  </si>
  <si>
    <t>Kol. 11</t>
  </si>
  <si>
    <t>Kol. 12</t>
  </si>
  <si>
    <t>Kol. 13</t>
  </si>
  <si>
    <t>KIA OPTIMA</t>
  </si>
  <si>
    <t>E95</t>
  </si>
  <si>
    <t xml:space="preserve">Bydgoszcz  </t>
  </si>
  <si>
    <t xml:space="preserve">Toruń   </t>
  </si>
  <si>
    <t>KIA CEED</t>
  </si>
  <si>
    <t>HYUNDAI TUCSON</t>
  </si>
  <si>
    <t>ON</t>
  </si>
  <si>
    <t>MITSUBISHI L – 200</t>
  </si>
  <si>
    <t>OPEL VIVARO</t>
  </si>
  <si>
    <t>OPEL COMBO LIFE</t>
  </si>
  <si>
    <t>XXX</t>
  </si>
  <si>
    <t>OPEL INSIGNIA</t>
  </si>
  <si>
    <t>VW PASSAT VARIANT</t>
  </si>
  <si>
    <t>Razem</t>
  </si>
  <si>
    <t>podpis/y osoby/osób uprawnionej/ych do reprezentowania Wykonawcy</t>
  </si>
  <si>
    <t>…………………………………………………………………….</t>
  </si>
  <si>
    <t>Razem (suma: kol. 10 i 13 wiersz 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</si>
</sst>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zł-415];[Red]\-#,##0.00\ [$zł-415]"/>
    <numFmt numFmtId="165" formatCode="#,##0.00;[Red]#,##0.00"/>
    <numFmt numFmtId="166" formatCode="#,##0.00\ &quot;zł&quot;"/>
  </numFmts>
  <fonts count="8" x14ac:knownFonts="1">
    <font>
      <sz val="11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b/>
      <sz val="12"/>
      <color rgb="FF000000"/>
      <name val="Arial"/>
      <family val="2"/>
      <charset val="1"/>
    </font>
    <font>
      <b/>
      <sz val="8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sz val="8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2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CCCC"/>
        <bgColor rgb="FFCCCCFF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34998626667073579"/>
        <bgColor rgb="FFFFFFCC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0" xfId="0" applyFill="1"/>
    <xf numFmtId="0" fontId="4" fillId="2" borderId="0" xfId="0" applyFont="1" applyFill="1" applyAlignment="1">
      <alignment horizontal="center"/>
    </xf>
    <xf numFmtId="0" fontId="4" fillId="0" borderId="1" xfId="0" applyFont="1" applyBorder="1" applyAlignment="1" applyProtection="1">
      <alignment horizontal="center" vertical="center" wrapText="1" readingOrder="1"/>
      <protection locked="0"/>
    </xf>
    <xf numFmtId="0" fontId="6" fillId="0" borderId="1" xfId="0" applyFont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6" fillId="4" borderId="1" xfId="0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/>
    </xf>
    <xf numFmtId="166" fontId="4" fillId="2" borderId="1" xfId="0" applyNumberFormat="1" applyFont="1" applyFill="1" applyBorder="1" applyAlignment="1">
      <alignment horizontal="center" vertical="center" wrapText="1"/>
    </xf>
    <xf numFmtId="166" fontId="4" fillId="2" borderId="1" xfId="0" applyNumberFormat="1" applyFont="1" applyFill="1" applyBorder="1"/>
    <xf numFmtId="166" fontId="4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2">
    <cellStyle name="Normalny" xfId="0" builtinId="0"/>
    <cellStyle name="Normalny 3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topLeftCell="A2" zoomScale="120" zoomScaleNormal="120" workbookViewId="0">
      <selection activeCell="M22" sqref="M22"/>
    </sheetView>
  </sheetViews>
  <sheetFormatPr defaultColWidth="8.7109375" defaultRowHeight="15" x14ac:dyDescent="0.25"/>
  <cols>
    <col min="1" max="1" width="6.5703125" style="1" customWidth="1"/>
    <col min="2" max="2" width="15.7109375" customWidth="1"/>
    <col min="7" max="7" width="13.85546875" customWidth="1"/>
    <col min="8" max="8" width="11.5703125" customWidth="1"/>
    <col min="9" max="9" width="13.28515625" customWidth="1"/>
    <col min="10" max="10" width="11.7109375" customWidth="1"/>
    <col min="11" max="11" width="12.28515625" customWidth="1"/>
    <col min="12" max="12" width="10" customWidth="1"/>
    <col min="13" max="13" width="12.5703125" customWidth="1"/>
    <col min="14" max="14" width="8.7109375" hidden="1" customWidth="1"/>
    <col min="1023" max="1024" width="11.5703125" customWidth="1"/>
  </cols>
  <sheetData>
    <row r="1" spans="1:14" ht="60.75" customHeight="1" x14ac:dyDescent="0.25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1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ht="67.5" x14ac:dyDescent="0.2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3" t="s">
        <v>8</v>
      </c>
      <c r="I3" s="5" t="s">
        <v>9</v>
      </c>
      <c r="J3" s="3" t="s">
        <v>10</v>
      </c>
      <c r="K3" s="3" t="s">
        <v>11</v>
      </c>
      <c r="L3" s="5" t="s">
        <v>12</v>
      </c>
      <c r="M3" s="3" t="s">
        <v>13</v>
      </c>
    </row>
    <row r="4" spans="1:14" x14ac:dyDescent="0.25">
      <c r="A4" s="6" t="s">
        <v>14</v>
      </c>
      <c r="B4" s="6" t="s">
        <v>15</v>
      </c>
      <c r="C4" s="6" t="s">
        <v>16</v>
      </c>
      <c r="D4" s="6" t="s">
        <v>17</v>
      </c>
      <c r="E4" s="6" t="s">
        <v>18</v>
      </c>
      <c r="F4" s="6" t="s">
        <v>19</v>
      </c>
      <c r="G4" s="6" t="s">
        <v>20</v>
      </c>
      <c r="H4" s="6" t="s">
        <v>21</v>
      </c>
      <c r="I4" s="6" t="s">
        <v>22</v>
      </c>
      <c r="J4" s="6" t="s">
        <v>23</v>
      </c>
      <c r="K4" s="6" t="s">
        <v>24</v>
      </c>
      <c r="L4" s="6" t="s">
        <v>25</v>
      </c>
      <c r="M4" s="6" t="s">
        <v>26</v>
      </c>
    </row>
    <row r="5" spans="1:14" x14ac:dyDescent="0.25">
      <c r="A5" s="7">
        <v>1</v>
      </c>
      <c r="B5" s="8" t="s">
        <v>27</v>
      </c>
      <c r="C5" s="8">
        <v>1999</v>
      </c>
      <c r="D5" s="8">
        <v>120</v>
      </c>
      <c r="E5" s="8">
        <v>2018</v>
      </c>
      <c r="F5" s="8" t="s">
        <v>28</v>
      </c>
      <c r="G5" s="9" t="s">
        <v>29</v>
      </c>
      <c r="H5" s="10">
        <v>1</v>
      </c>
      <c r="I5" s="27"/>
      <c r="J5" s="11">
        <f t="shared" ref="J5:J20" si="0">H5*I5</f>
        <v>0</v>
      </c>
      <c r="K5" s="10">
        <v>1</v>
      </c>
      <c r="L5" s="27"/>
      <c r="M5" s="11">
        <f t="shared" ref="M5:M20" si="1">K5*L5</f>
        <v>0</v>
      </c>
      <c r="N5" s="12">
        <v>120</v>
      </c>
    </row>
    <row r="6" spans="1:14" x14ac:dyDescent="0.25">
      <c r="A6" s="10">
        <v>2</v>
      </c>
      <c r="B6" s="8" t="s">
        <v>27</v>
      </c>
      <c r="C6" s="8">
        <v>1999</v>
      </c>
      <c r="D6" s="8">
        <v>120</v>
      </c>
      <c r="E6" s="8">
        <v>2018</v>
      </c>
      <c r="F6" s="8" t="s">
        <v>28</v>
      </c>
      <c r="G6" s="9" t="s">
        <v>29</v>
      </c>
      <c r="H6" s="10">
        <v>1</v>
      </c>
      <c r="I6" s="27"/>
      <c r="J6" s="11">
        <f t="shared" si="0"/>
        <v>0</v>
      </c>
      <c r="K6" s="10">
        <v>1</v>
      </c>
      <c r="L6" s="27"/>
      <c r="M6" s="11">
        <f t="shared" si="1"/>
        <v>0</v>
      </c>
      <c r="N6" s="12">
        <v>510.41</v>
      </c>
    </row>
    <row r="7" spans="1:14" x14ac:dyDescent="0.25">
      <c r="A7" s="7">
        <v>3</v>
      </c>
      <c r="B7" s="8" t="s">
        <v>27</v>
      </c>
      <c r="C7" s="8">
        <v>1999</v>
      </c>
      <c r="D7" s="8">
        <v>120</v>
      </c>
      <c r="E7" s="8">
        <v>2018</v>
      </c>
      <c r="F7" s="8" t="s">
        <v>28</v>
      </c>
      <c r="G7" s="10" t="s">
        <v>29</v>
      </c>
      <c r="H7" s="10">
        <v>1</v>
      </c>
      <c r="I7" s="27"/>
      <c r="J7" s="11">
        <f t="shared" si="0"/>
        <v>0</v>
      </c>
      <c r="K7" s="10">
        <v>1</v>
      </c>
      <c r="L7" s="27"/>
      <c r="M7" s="11">
        <f t="shared" si="1"/>
        <v>0</v>
      </c>
      <c r="N7" s="12">
        <v>0</v>
      </c>
    </row>
    <row r="8" spans="1:14" x14ac:dyDescent="0.25">
      <c r="A8" s="10">
        <v>4</v>
      </c>
      <c r="B8" s="8" t="s">
        <v>27</v>
      </c>
      <c r="C8" s="8">
        <v>1999</v>
      </c>
      <c r="D8" s="8">
        <v>120</v>
      </c>
      <c r="E8" s="8">
        <v>2018</v>
      </c>
      <c r="F8" s="8" t="s">
        <v>28</v>
      </c>
      <c r="G8" s="13" t="s">
        <v>30</v>
      </c>
      <c r="H8" s="13">
        <v>1</v>
      </c>
      <c r="I8" s="27"/>
      <c r="J8" s="11">
        <f t="shared" si="0"/>
        <v>0</v>
      </c>
      <c r="K8" s="10">
        <v>1</v>
      </c>
      <c r="L8" s="27"/>
      <c r="M8" s="11">
        <f t="shared" si="1"/>
        <v>0</v>
      </c>
      <c r="N8" s="12">
        <v>504.41</v>
      </c>
    </row>
    <row r="9" spans="1:14" s="18" customFormat="1" x14ac:dyDescent="0.25">
      <c r="A9" s="7">
        <v>5</v>
      </c>
      <c r="B9" s="14" t="s">
        <v>31</v>
      </c>
      <c r="C9" s="14">
        <v>1591</v>
      </c>
      <c r="D9" s="14">
        <v>99</v>
      </c>
      <c r="E9" s="14">
        <v>2017</v>
      </c>
      <c r="F9" s="14" t="s">
        <v>28</v>
      </c>
      <c r="G9" s="15" t="s">
        <v>30</v>
      </c>
      <c r="H9" s="8">
        <v>1</v>
      </c>
      <c r="I9" s="28"/>
      <c r="J9" s="16">
        <f t="shared" si="0"/>
        <v>0</v>
      </c>
      <c r="K9" s="8">
        <v>1</v>
      </c>
      <c r="L9" s="28"/>
      <c r="M9" s="16">
        <f t="shared" si="1"/>
        <v>0</v>
      </c>
      <c r="N9" s="17">
        <v>887.51</v>
      </c>
    </row>
    <row r="10" spans="1:14" s="18" customFormat="1" ht="14.25" customHeight="1" x14ac:dyDescent="0.25">
      <c r="A10" s="10">
        <v>6</v>
      </c>
      <c r="B10" s="14" t="s">
        <v>32</v>
      </c>
      <c r="C10" s="14">
        <v>1995</v>
      </c>
      <c r="D10" s="14">
        <v>100</v>
      </c>
      <c r="E10" s="14">
        <v>2017</v>
      </c>
      <c r="F10" s="14" t="s">
        <v>33</v>
      </c>
      <c r="G10" s="15" t="s">
        <v>30</v>
      </c>
      <c r="H10" s="8">
        <v>1</v>
      </c>
      <c r="I10" s="28"/>
      <c r="J10" s="16">
        <f t="shared" si="0"/>
        <v>0</v>
      </c>
      <c r="K10" s="8">
        <v>1</v>
      </c>
      <c r="L10" s="28"/>
      <c r="M10" s="16">
        <f>K10*L10</f>
        <v>0</v>
      </c>
      <c r="N10" s="17">
        <v>1101</v>
      </c>
    </row>
    <row r="11" spans="1:14" s="18" customFormat="1" x14ac:dyDescent="0.25">
      <c r="A11" s="7">
        <v>7</v>
      </c>
      <c r="B11" s="8" t="s">
        <v>34</v>
      </c>
      <c r="C11" s="8">
        <v>2442</v>
      </c>
      <c r="D11" s="8">
        <v>133</v>
      </c>
      <c r="E11" s="8">
        <v>2018</v>
      </c>
      <c r="F11" s="8" t="s">
        <v>33</v>
      </c>
      <c r="G11" s="13" t="s">
        <v>30</v>
      </c>
      <c r="H11" s="13">
        <v>1</v>
      </c>
      <c r="I11" s="30"/>
      <c r="J11" s="16">
        <f t="shared" si="0"/>
        <v>0</v>
      </c>
      <c r="K11" s="13">
        <v>1</v>
      </c>
      <c r="L11" s="30"/>
      <c r="M11" s="16">
        <f t="shared" si="1"/>
        <v>0</v>
      </c>
      <c r="N11" s="17">
        <v>1352.16</v>
      </c>
    </row>
    <row r="12" spans="1:14" s="19" customFormat="1" ht="11.25" x14ac:dyDescent="0.2">
      <c r="A12" s="10">
        <v>8</v>
      </c>
      <c r="B12" s="8" t="s">
        <v>35</v>
      </c>
      <c r="C12" s="13">
        <v>1997</v>
      </c>
      <c r="D12" s="8">
        <v>110</v>
      </c>
      <c r="E12" s="8">
        <v>2020</v>
      </c>
      <c r="F12" s="8" t="s">
        <v>33</v>
      </c>
      <c r="G12" s="8" t="s">
        <v>30</v>
      </c>
      <c r="H12" s="8">
        <v>1</v>
      </c>
      <c r="I12" s="28"/>
      <c r="J12" s="11">
        <f t="shared" si="0"/>
        <v>0</v>
      </c>
      <c r="K12" s="13">
        <v>1</v>
      </c>
      <c r="L12" s="30"/>
      <c r="M12" s="16">
        <f t="shared" si="1"/>
        <v>0</v>
      </c>
      <c r="N12" s="13"/>
    </row>
    <row r="13" spans="1:14" s="19" customFormat="1" ht="11.25" x14ac:dyDescent="0.2">
      <c r="A13" s="7">
        <v>9</v>
      </c>
      <c r="B13" s="8" t="s">
        <v>35</v>
      </c>
      <c r="C13" s="13">
        <v>1997</v>
      </c>
      <c r="D13" s="8">
        <v>110</v>
      </c>
      <c r="E13" s="8">
        <v>2020</v>
      </c>
      <c r="F13" s="8" t="s">
        <v>33</v>
      </c>
      <c r="G13" s="8" t="s">
        <v>29</v>
      </c>
      <c r="H13" s="8">
        <v>1</v>
      </c>
      <c r="I13" s="28"/>
      <c r="J13" s="11">
        <f t="shared" si="0"/>
        <v>0</v>
      </c>
      <c r="K13" s="13">
        <v>1</v>
      </c>
      <c r="L13" s="30"/>
      <c r="M13" s="11">
        <f t="shared" si="1"/>
        <v>0</v>
      </c>
      <c r="N13" s="13"/>
    </row>
    <row r="14" spans="1:14" s="19" customFormat="1" ht="11.25" x14ac:dyDescent="0.2">
      <c r="A14" s="10">
        <v>10</v>
      </c>
      <c r="B14" s="8" t="s">
        <v>36</v>
      </c>
      <c r="C14" s="13">
        <v>1199</v>
      </c>
      <c r="D14" s="8">
        <v>81</v>
      </c>
      <c r="E14" s="8">
        <v>2020</v>
      </c>
      <c r="F14" s="8" t="s">
        <v>28</v>
      </c>
      <c r="G14" s="8" t="s">
        <v>37</v>
      </c>
      <c r="H14" s="8">
        <v>1</v>
      </c>
      <c r="I14" s="28"/>
      <c r="J14" s="11">
        <f t="shared" si="0"/>
        <v>0</v>
      </c>
      <c r="K14" s="13">
        <v>1</v>
      </c>
      <c r="L14" s="30"/>
      <c r="M14" s="11">
        <f t="shared" si="1"/>
        <v>0</v>
      </c>
      <c r="N14" s="13"/>
    </row>
    <row r="15" spans="1:14" s="19" customFormat="1" ht="11.25" x14ac:dyDescent="0.2">
      <c r="A15" s="7">
        <v>11</v>
      </c>
      <c r="B15" s="8" t="s">
        <v>36</v>
      </c>
      <c r="C15" s="13">
        <v>1199</v>
      </c>
      <c r="D15" s="8">
        <v>81</v>
      </c>
      <c r="E15" s="8">
        <v>2020</v>
      </c>
      <c r="F15" s="8" t="s">
        <v>28</v>
      </c>
      <c r="G15" s="8" t="s">
        <v>37</v>
      </c>
      <c r="H15" s="8">
        <v>1</v>
      </c>
      <c r="I15" s="28"/>
      <c r="J15" s="11">
        <f t="shared" si="0"/>
        <v>0</v>
      </c>
      <c r="K15" s="13">
        <v>1</v>
      </c>
      <c r="L15" s="30"/>
      <c r="M15" s="11">
        <f t="shared" si="1"/>
        <v>0</v>
      </c>
      <c r="N15" s="13"/>
    </row>
    <row r="16" spans="1:14" s="19" customFormat="1" ht="11.25" x14ac:dyDescent="0.2">
      <c r="A16" s="10">
        <v>12</v>
      </c>
      <c r="B16" s="8" t="s">
        <v>36</v>
      </c>
      <c r="C16" s="13">
        <v>1199</v>
      </c>
      <c r="D16" s="8">
        <v>81</v>
      </c>
      <c r="E16" s="8">
        <v>2020</v>
      </c>
      <c r="F16" s="8" t="s">
        <v>28</v>
      </c>
      <c r="G16" s="8" t="s">
        <v>37</v>
      </c>
      <c r="H16" s="8">
        <v>1</v>
      </c>
      <c r="I16" s="28"/>
      <c r="J16" s="11">
        <f t="shared" si="0"/>
        <v>0</v>
      </c>
      <c r="K16" s="13">
        <v>1</v>
      </c>
      <c r="L16" s="30"/>
      <c r="M16" s="11">
        <f t="shared" si="1"/>
        <v>0</v>
      </c>
      <c r="N16" s="13"/>
    </row>
    <row r="17" spans="1:14" s="19" customFormat="1" ht="11.25" x14ac:dyDescent="0.2">
      <c r="A17" s="7">
        <v>13</v>
      </c>
      <c r="B17" s="8" t="s">
        <v>36</v>
      </c>
      <c r="C17" s="13">
        <v>1199</v>
      </c>
      <c r="D17" s="8">
        <v>81</v>
      </c>
      <c r="E17" s="8">
        <v>2020</v>
      </c>
      <c r="F17" s="8" t="s">
        <v>28</v>
      </c>
      <c r="G17" s="8" t="s">
        <v>37</v>
      </c>
      <c r="H17" s="8">
        <v>1</v>
      </c>
      <c r="I17" s="28"/>
      <c r="J17" s="11">
        <f t="shared" si="0"/>
        <v>0</v>
      </c>
      <c r="K17" s="13">
        <v>1</v>
      </c>
      <c r="L17" s="30"/>
      <c r="M17" s="11">
        <f t="shared" si="1"/>
        <v>0</v>
      </c>
      <c r="N17" s="13"/>
    </row>
    <row r="18" spans="1:14" s="19" customFormat="1" ht="11.25" x14ac:dyDescent="0.2">
      <c r="A18" s="10">
        <v>14</v>
      </c>
      <c r="B18" s="8" t="s">
        <v>36</v>
      </c>
      <c r="C18" s="13">
        <v>1199</v>
      </c>
      <c r="D18" s="8">
        <v>81</v>
      </c>
      <c r="E18" s="8">
        <v>2020</v>
      </c>
      <c r="F18" s="8" t="s">
        <v>28</v>
      </c>
      <c r="G18" s="8" t="s">
        <v>37</v>
      </c>
      <c r="H18" s="8">
        <v>1</v>
      </c>
      <c r="I18" s="28"/>
      <c r="J18" s="11">
        <f t="shared" si="0"/>
        <v>0</v>
      </c>
      <c r="K18" s="13">
        <v>1</v>
      </c>
      <c r="L18" s="30"/>
      <c r="M18" s="11">
        <f t="shared" si="1"/>
        <v>0</v>
      </c>
      <c r="N18" s="13"/>
    </row>
    <row r="19" spans="1:14" s="19" customFormat="1" ht="11.25" x14ac:dyDescent="0.2">
      <c r="A19" s="7">
        <v>15</v>
      </c>
      <c r="B19" s="8" t="s">
        <v>38</v>
      </c>
      <c r="C19" s="13">
        <v>1490</v>
      </c>
      <c r="D19" s="8">
        <v>121</v>
      </c>
      <c r="E19" s="8">
        <v>2020</v>
      </c>
      <c r="F19" s="8" t="s">
        <v>28</v>
      </c>
      <c r="G19" s="8" t="s">
        <v>37</v>
      </c>
      <c r="H19" s="8">
        <v>1</v>
      </c>
      <c r="I19" s="28"/>
      <c r="J19" s="11">
        <f t="shared" si="0"/>
        <v>0</v>
      </c>
      <c r="K19" s="13">
        <v>1</v>
      </c>
      <c r="L19" s="30"/>
      <c r="M19" s="11">
        <f t="shared" si="1"/>
        <v>0</v>
      </c>
      <c r="N19" s="13"/>
    </row>
    <row r="20" spans="1:14" ht="22.5" x14ac:dyDescent="0.25">
      <c r="A20" s="10">
        <v>16</v>
      </c>
      <c r="B20" s="14" t="s">
        <v>39</v>
      </c>
      <c r="C20" s="14">
        <v>1984</v>
      </c>
      <c r="D20" s="14">
        <v>140</v>
      </c>
      <c r="E20" s="14">
        <v>2019</v>
      </c>
      <c r="F20" s="14" t="s">
        <v>28</v>
      </c>
      <c r="G20" s="20" t="s">
        <v>29</v>
      </c>
      <c r="H20" s="13">
        <v>1</v>
      </c>
      <c r="I20" s="30"/>
      <c r="J20" s="11">
        <f t="shared" si="0"/>
        <v>0</v>
      </c>
      <c r="K20" s="8">
        <v>1</v>
      </c>
      <c r="L20" s="29"/>
      <c r="M20" s="11">
        <f t="shared" si="1"/>
        <v>0</v>
      </c>
      <c r="N20" s="12"/>
    </row>
    <row r="21" spans="1:14" ht="13.9" customHeight="1" x14ac:dyDescent="0.25">
      <c r="A21" s="7">
        <v>17</v>
      </c>
      <c r="B21" s="21" t="s">
        <v>40</v>
      </c>
      <c r="C21" s="25"/>
      <c r="D21" s="25"/>
      <c r="E21" s="25"/>
      <c r="F21" s="25"/>
      <c r="G21" s="25"/>
      <c r="H21" s="25"/>
      <c r="I21" s="26"/>
      <c r="J21" s="22">
        <f>SUM(J5:J20)</f>
        <v>0</v>
      </c>
      <c r="K21" s="26"/>
      <c r="L21" s="26"/>
      <c r="M21" s="22">
        <f>SUM(M5:M20)</f>
        <v>0</v>
      </c>
    </row>
    <row r="22" spans="1:14" ht="43.5" customHeight="1" x14ac:dyDescent="0.25">
      <c r="A22" s="21"/>
      <c r="B22" s="21" t="s">
        <v>43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3">
        <f>J21+M21</f>
        <v>0</v>
      </c>
    </row>
    <row r="23" spans="1:14" x14ac:dyDescent="0.25">
      <c r="H23" s="1"/>
      <c r="I23" s="24"/>
      <c r="L23" s="24"/>
    </row>
    <row r="24" spans="1:14" x14ac:dyDescent="0.25">
      <c r="J24" s="32" t="s">
        <v>42</v>
      </c>
      <c r="K24" s="32"/>
      <c r="L24" s="32"/>
      <c r="M24" s="32"/>
    </row>
    <row r="25" spans="1:14" ht="33" customHeight="1" x14ac:dyDescent="0.25">
      <c r="J25" s="31" t="s">
        <v>41</v>
      </c>
      <c r="K25" s="31"/>
      <c r="L25" s="31"/>
      <c r="M25" s="31"/>
    </row>
  </sheetData>
  <mergeCells count="2">
    <mergeCell ref="J25:M25"/>
    <mergeCell ref="J24:M24"/>
  </mergeCells>
  <pageMargins left="0.23611111111111099" right="0.23611111111111099" top="1.05277777777778" bottom="1.05277777777778" header="0.78749999999999998" footer="0.78749999999999998"/>
  <pageSetup paperSize="9" firstPageNumber="0" orientation="landscape" r:id="rId1"/>
  <headerFooter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723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gwarancyjne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20201221_Zał. nr 2c do SIWZ. Kalkulacja ceny dla części III zamówienia</dc:title>
  <dc:subject/>
  <dc:creator>-</dc:creator>
  <dc:description/>
  <cp:lastModifiedBy>-</cp:lastModifiedBy>
  <cp:revision>57</cp:revision>
  <cp:lastPrinted>2020-12-15T12:48:30Z</cp:lastPrinted>
  <dcterms:created xsi:type="dcterms:W3CDTF">2016-01-14T08:29:31Z</dcterms:created>
  <dcterms:modified xsi:type="dcterms:W3CDTF">2020-12-21T14:11:36Z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