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QBT\Desktop\ip szd\"/>
    </mc:Choice>
  </mc:AlternateContent>
  <xr:revisionPtr revIDLastSave="0" documentId="13_ncr:1_{6BD71072-8ABE-4B4E-AAF9-13F75E9BFAB4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Bydgoszcz" sheetId="1" r:id="rId1"/>
  </sheets>
  <definedNames>
    <definedName name="_xlnm._FilterDatabase" localSheetId="0" hidden="1">Bydgoszcz!$A$3:$M$70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3" i="1" l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64" i="1" l="1"/>
  <c r="J64" i="1"/>
  <c r="M65" i="1" l="1"/>
</calcChain>
</file>

<file path=xl/sharedStrings.xml><?xml version="1.0" encoding="utf-8"?>
<sst xmlns="http://schemas.openxmlformats.org/spreadsheetml/2006/main" count="210" uniqueCount="85">
  <si>
    <t>Kalkulacja ceny dla części I zamówienia</t>
  </si>
  <si>
    <t>Lp</t>
  </si>
  <si>
    <t>marka/model</t>
  </si>
  <si>
    <t>Poj. silnika</t>
  </si>
  <si>
    <t>Moc ( kW )</t>
  </si>
  <si>
    <t>Rok produkcji</t>
  </si>
  <si>
    <t>Rodzaj paliwa</t>
  </si>
  <si>
    <t>Miejsce garażowania</t>
  </si>
  <si>
    <t xml:space="preserve">Przewidywana ilość Przeglądów eksploatacyjnych </t>
  </si>
  <si>
    <t>Przewidywana ilość wykonania serwisów klimatyzacji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</si>
  <si>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</si>
  <si>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</si>
  <si>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</si>
  <si>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</si>
  <si>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</si>
  <si>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</si>
  <si>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</si>
  <si>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</si>
  <si>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</si>
  <si>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</si>
  <si>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</si>
  <si>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</si>
  <si>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</si>
  <si>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FORD MONDEO</t>
  </si>
  <si>
    <t>E95</t>
  </si>
  <si>
    <t xml:space="preserve">Bydgoszcz  </t>
  </si>
  <si>
    <t>SKODA FABIA</t>
  </si>
  <si>
    <t xml:space="preserve">SKODA SUBERB </t>
  </si>
  <si>
    <t xml:space="preserve">VW TOURAN  </t>
  </si>
  <si>
    <t>ON</t>
  </si>
  <si>
    <t>CITROEN C5</t>
  </si>
  <si>
    <t>OPEL VIVARO</t>
  </si>
  <si>
    <t>CITROEN C4 PICASSO</t>
  </si>
  <si>
    <t xml:space="preserve">VW TRANSPORTER   </t>
  </si>
  <si>
    <t>CITROEN SPACE TOURER</t>
  </si>
  <si>
    <t>SKODA SUPERB</t>
  </si>
  <si>
    <t>RENAULT TRAFFIC 2,0 dCI</t>
  </si>
  <si>
    <t>RENAULT KANGOO</t>
  </si>
  <si>
    <t>VW Caddy Maxi 2,4 TDI Life</t>
  </si>
  <si>
    <t>FORD FOCUS 1,6 FX</t>
  </si>
  <si>
    <t>SKODA ROOMSTER</t>
  </si>
  <si>
    <t>SKODA SUPERB B</t>
  </si>
  <si>
    <t xml:space="preserve">TOYOTA AURIS   </t>
  </si>
  <si>
    <t>CITROEN BERLINGO</t>
  </si>
  <si>
    <t>FIAT TIPO</t>
  </si>
  <si>
    <t xml:space="preserve">SKODA OCTAVIA   </t>
  </si>
  <si>
    <t>OPEL ASTRA SPORTS TOURER</t>
  </si>
  <si>
    <t>KIA VENGA</t>
  </si>
  <si>
    <t>HYUNDAI I30 CW</t>
  </si>
  <si>
    <t>MERCEDES-BENZ VITO</t>
  </si>
  <si>
    <t>KIA CEED</t>
  </si>
  <si>
    <t>OPEL ASTRA</t>
  </si>
  <si>
    <t>SKODA OCTAVIA COMBI</t>
  </si>
  <si>
    <t>MERCEDES-BENZ VITO TOURER</t>
  </si>
  <si>
    <t>Sępólno Krajeńskie</t>
  </si>
  <si>
    <t>Tuchola</t>
  </si>
  <si>
    <t>Nakło nad Notecią</t>
  </si>
  <si>
    <t xml:space="preserve">VW CADDY </t>
  </si>
  <si>
    <t>Żnin</t>
  </si>
  <si>
    <t>1461</t>
  </si>
  <si>
    <t>63</t>
  </si>
  <si>
    <t>Mogilno</t>
  </si>
  <si>
    <t>Radziejów</t>
  </si>
  <si>
    <t>VW SHARAN</t>
  </si>
  <si>
    <t xml:space="preserve">Inowrocław  </t>
  </si>
  <si>
    <t>PEUGEOT PARTNER</t>
  </si>
  <si>
    <t>FIAT PANDA</t>
  </si>
  <si>
    <t>FORD C-MAX</t>
  </si>
  <si>
    <t>Chełmno</t>
  </si>
  <si>
    <t>SKODA OCTAVIA II</t>
  </si>
  <si>
    <t>E95/LPG</t>
  </si>
  <si>
    <t>Świecie</t>
  </si>
  <si>
    <t>SETA ALHAMBRA</t>
  </si>
  <si>
    <t>FORD GALAXY</t>
  </si>
  <si>
    <t xml:space="preserve">Grudziądz  </t>
  </si>
  <si>
    <t xml:space="preserve">Włocławek  </t>
  </si>
  <si>
    <t>Lipno</t>
  </si>
  <si>
    <t>Razem</t>
  </si>
  <si>
    <t xml:space="preserve">Cena jedn. brutto za Przegląd eksploatacyjny </t>
  </si>
  <si>
    <t xml:space="preserve">Ogółem cena za przewidywane przeglądy eksploatacyjne </t>
  </si>
  <si>
    <t xml:space="preserve">Cena jedn. brutt za serwis klimatyzacji </t>
  </si>
  <si>
    <t xml:space="preserve">Ogółem cena za serwis klimatyzacji </t>
  </si>
  <si>
    <t>Razem (suma: kol. 10 i 13 wiersz 60)</t>
  </si>
  <si>
    <t>podpis/y osoby/osób uprawnionej/ych do reprezentowania Wykonawcy</t>
  </si>
  <si>
    <t>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</si>
</sst>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;[Red]#,##0.00"/>
    <numFmt numFmtId="166" formatCode="#,##0.00\ &quot;zł&quot;"/>
  </numFmts>
  <fonts count="14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FFFCC"/>
      </patternFill>
    </fill>
    <fill>
      <patternFill patternType="solid">
        <fgColor theme="1" tint="0.34998626667073579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164" fontId="7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70"/>
  <sheetViews>
    <sheetView tabSelected="1" topLeftCell="A11" zoomScale="120" zoomScaleNormal="120" workbookViewId="0">
      <selection activeCell="L28" sqref="L28"/>
    </sheetView>
  </sheetViews>
  <sheetFormatPr defaultColWidth="8.85546875" defaultRowHeight="15" x14ac:dyDescent="0.25"/>
  <cols>
    <col min="1" max="1" width="4.140625" style="1" customWidth="1"/>
    <col min="2" max="2" width="27.85546875" style="1" customWidth="1"/>
    <col min="3" max="3" width="8.140625" style="1" customWidth="1"/>
    <col min="4" max="4" width="8" style="1" customWidth="1"/>
    <col min="5" max="5" width="7.42578125" style="1" customWidth="1"/>
    <col min="6" max="6" width="8.5703125" style="1" customWidth="1"/>
    <col min="7" max="7" width="15.140625" style="2" customWidth="1"/>
    <col min="8" max="8" width="15.7109375" style="2" customWidth="1"/>
    <col min="9" max="9" width="14.85546875" style="3" customWidth="1"/>
    <col min="10" max="10" width="15.42578125" style="1" customWidth="1"/>
    <col min="11" max="11" width="13.28515625" style="1" customWidth="1"/>
    <col min="12" max="12" width="14" style="3" customWidth="1"/>
    <col min="13" max="13" width="18.5703125" style="1" customWidth="1"/>
    <col min="1017" max="1024" width="11.5703125" customWidth="1"/>
  </cols>
  <sheetData>
    <row r="1" spans="1:60" ht="34.5" customHeight="1" x14ac:dyDescent="0.25">
      <c r="A1" s="37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56.2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7" t="s">
        <v>78</v>
      </c>
      <c r="J3" s="5" t="s">
        <v>79</v>
      </c>
      <c r="K3" s="5" t="s">
        <v>9</v>
      </c>
      <c r="L3" s="7" t="s">
        <v>80</v>
      </c>
      <c r="M3" s="5" t="s">
        <v>81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22.5" x14ac:dyDescent="0.25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x14ac:dyDescent="0.25">
      <c r="A5" s="9">
        <v>1</v>
      </c>
      <c r="B5" s="10" t="s">
        <v>23</v>
      </c>
      <c r="C5" s="10">
        <v>1596</v>
      </c>
      <c r="D5" s="10">
        <v>88</v>
      </c>
      <c r="E5" s="10">
        <v>2010</v>
      </c>
      <c r="F5" s="10" t="s">
        <v>24</v>
      </c>
      <c r="G5" s="11" t="s">
        <v>25</v>
      </c>
      <c r="H5" s="9">
        <v>1</v>
      </c>
      <c r="I5" s="12"/>
      <c r="J5" s="13">
        <f t="shared" ref="J5:J36" si="0">H5*I5</f>
        <v>0</v>
      </c>
      <c r="K5" s="9">
        <v>1</v>
      </c>
      <c r="L5" s="12"/>
      <c r="M5" s="13">
        <f t="shared" ref="M5:M36" si="1">K5*L5</f>
        <v>0</v>
      </c>
    </row>
    <row r="6" spans="1:60" x14ac:dyDescent="0.25">
      <c r="A6" s="14">
        <v>2</v>
      </c>
      <c r="B6" s="15" t="s">
        <v>26</v>
      </c>
      <c r="C6" s="15">
        <v>999</v>
      </c>
      <c r="D6" s="15">
        <v>81</v>
      </c>
      <c r="E6" s="15">
        <v>2018</v>
      </c>
      <c r="F6" s="15" t="s">
        <v>24</v>
      </c>
      <c r="G6" s="16" t="s">
        <v>25</v>
      </c>
      <c r="H6" s="17">
        <v>1</v>
      </c>
      <c r="I6" s="42"/>
      <c r="J6" s="18">
        <f t="shared" si="0"/>
        <v>0</v>
      </c>
      <c r="K6" s="17">
        <v>1</v>
      </c>
      <c r="L6" s="42"/>
      <c r="M6" s="18">
        <f t="shared" si="1"/>
        <v>0</v>
      </c>
      <c r="N6" s="19"/>
    </row>
    <row r="7" spans="1:60" x14ac:dyDescent="0.25">
      <c r="A7" s="9">
        <v>3</v>
      </c>
      <c r="B7" s="15" t="s">
        <v>26</v>
      </c>
      <c r="C7" s="15">
        <v>999</v>
      </c>
      <c r="D7" s="15">
        <v>81</v>
      </c>
      <c r="E7" s="15">
        <v>2018</v>
      </c>
      <c r="F7" s="15" t="s">
        <v>24</v>
      </c>
      <c r="G7" s="16" t="s">
        <v>25</v>
      </c>
      <c r="H7" s="17">
        <v>1</v>
      </c>
      <c r="I7" s="42"/>
      <c r="J7" s="18">
        <f t="shared" si="0"/>
        <v>0</v>
      </c>
      <c r="K7" s="17">
        <v>1</v>
      </c>
      <c r="L7" s="42"/>
      <c r="M7" s="18">
        <f t="shared" si="1"/>
        <v>0</v>
      </c>
      <c r="N7" s="19"/>
    </row>
    <row r="8" spans="1:60" x14ac:dyDescent="0.25">
      <c r="A8" s="14">
        <v>4</v>
      </c>
      <c r="B8" s="15" t="s">
        <v>27</v>
      </c>
      <c r="C8" s="15">
        <v>1984</v>
      </c>
      <c r="D8" s="15">
        <v>206</v>
      </c>
      <c r="E8" s="15">
        <v>2018</v>
      </c>
      <c r="F8" s="15" t="s">
        <v>24</v>
      </c>
      <c r="G8" s="16" t="s">
        <v>25</v>
      </c>
      <c r="H8" s="17">
        <v>1</v>
      </c>
      <c r="I8" s="42"/>
      <c r="J8" s="18">
        <f t="shared" si="0"/>
        <v>0</v>
      </c>
      <c r="K8" s="17">
        <v>1</v>
      </c>
      <c r="L8" s="42"/>
      <c r="M8" s="18">
        <f t="shared" si="1"/>
        <v>0</v>
      </c>
      <c r="N8" s="19"/>
    </row>
    <row r="9" spans="1:60" x14ac:dyDescent="0.25">
      <c r="A9" s="9">
        <v>5</v>
      </c>
      <c r="B9" s="10" t="s">
        <v>28</v>
      </c>
      <c r="C9" s="10">
        <v>1968</v>
      </c>
      <c r="D9" s="10">
        <v>103</v>
      </c>
      <c r="E9" s="10">
        <v>2010</v>
      </c>
      <c r="F9" s="10" t="s">
        <v>29</v>
      </c>
      <c r="G9" s="11" t="s">
        <v>25</v>
      </c>
      <c r="H9" s="9">
        <v>1</v>
      </c>
      <c r="I9" s="12"/>
      <c r="J9" s="13">
        <f t="shared" si="0"/>
        <v>0</v>
      </c>
      <c r="K9" s="9">
        <v>1</v>
      </c>
      <c r="L9" s="12"/>
      <c r="M9" s="13">
        <f t="shared" si="1"/>
        <v>0</v>
      </c>
    </row>
    <row r="10" spans="1:60" x14ac:dyDescent="0.25">
      <c r="A10" s="14">
        <v>6</v>
      </c>
      <c r="B10" s="10" t="s">
        <v>30</v>
      </c>
      <c r="C10" s="10">
        <v>1997</v>
      </c>
      <c r="D10" s="10">
        <v>133</v>
      </c>
      <c r="E10" s="10">
        <v>2016</v>
      </c>
      <c r="F10" s="10" t="s">
        <v>29</v>
      </c>
      <c r="G10" s="11" t="s">
        <v>25</v>
      </c>
      <c r="H10" s="9">
        <v>1</v>
      </c>
      <c r="I10" s="12"/>
      <c r="J10" s="13">
        <f t="shared" si="0"/>
        <v>0</v>
      </c>
      <c r="K10" s="9">
        <v>1</v>
      </c>
      <c r="L10" s="12"/>
      <c r="M10" s="13">
        <f t="shared" si="1"/>
        <v>0</v>
      </c>
    </row>
    <row r="11" spans="1:60" x14ac:dyDescent="0.25">
      <c r="A11" s="9">
        <v>7</v>
      </c>
      <c r="B11" s="10" t="s">
        <v>31</v>
      </c>
      <c r="C11" s="10">
        <v>1598</v>
      </c>
      <c r="D11" s="10">
        <v>107</v>
      </c>
      <c r="E11" s="10">
        <v>2015</v>
      </c>
      <c r="F11" s="10" t="s">
        <v>29</v>
      </c>
      <c r="G11" s="11" t="s">
        <v>25</v>
      </c>
      <c r="H11" s="9">
        <v>1</v>
      </c>
      <c r="I11" s="12"/>
      <c r="J11" s="13">
        <f t="shared" si="0"/>
        <v>0</v>
      </c>
      <c r="K11" s="9">
        <v>1</v>
      </c>
      <c r="L11" s="12"/>
      <c r="M11" s="13">
        <f t="shared" si="1"/>
        <v>0</v>
      </c>
    </row>
    <row r="12" spans="1:60" x14ac:dyDescent="0.25">
      <c r="A12" s="14">
        <v>8</v>
      </c>
      <c r="B12" s="10" t="s">
        <v>32</v>
      </c>
      <c r="C12" s="10">
        <v>1997</v>
      </c>
      <c r="D12" s="10">
        <v>110</v>
      </c>
      <c r="E12" s="10">
        <v>2016</v>
      </c>
      <c r="F12" s="10" t="s">
        <v>29</v>
      </c>
      <c r="G12" s="11" t="s">
        <v>25</v>
      </c>
      <c r="H12" s="9">
        <v>1</v>
      </c>
      <c r="I12" s="12"/>
      <c r="J12" s="13">
        <f t="shared" si="0"/>
        <v>0</v>
      </c>
      <c r="K12" s="9">
        <v>1</v>
      </c>
      <c r="L12" s="12"/>
      <c r="M12" s="13">
        <f t="shared" si="1"/>
        <v>0</v>
      </c>
    </row>
    <row r="13" spans="1:60" x14ac:dyDescent="0.25">
      <c r="A13" s="9">
        <v>9</v>
      </c>
      <c r="B13" s="10" t="s">
        <v>33</v>
      </c>
      <c r="C13" s="10">
        <v>1896</v>
      </c>
      <c r="D13" s="10">
        <v>77</v>
      </c>
      <c r="E13" s="10">
        <v>2005</v>
      </c>
      <c r="F13" s="10" t="s">
        <v>29</v>
      </c>
      <c r="G13" s="11" t="s">
        <v>25</v>
      </c>
      <c r="H13" s="9">
        <v>1</v>
      </c>
      <c r="I13" s="12"/>
      <c r="J13" s="13">
        <f t="shared" si="0"/>
        <v>0</v>
      </c>
      <c r="K13" s="9">
        <v>1</v>
      </c>
      <c r="L13" s="12"/>
      <c r="M13" s="13">
        <f t="shared" si="1"/>
        <v>0</v>
      </c>
    </row>
    <row r="14" spans="1:60" x14ac:dyDescent="0.25">
      <c r="A14" s="14">
        <v>10</v>
      </c>
      <c r="B14" s="10" t="s">
        <v>34</v>
      </c>
      <c r="C14" s="10">
        <v>1997</v>
      </c>
      <c r="D14" s="10">
        <v>110</v>
      </c>
      <c r="E14" s="10">
        <v>2016</v>
      </c>
      <c r="F14" s="10" t="s">
        <v>29</v>
      </c>
      <c r="G14" s="11" t="s">
        <v>25</v>
      </c>
      <c r="H14" s="20">
        <v>1</v>
      </c>
      <c r="I14" s="21"/>
      <c r="J14" s="13">
        <f t="shared" si="0"/>
        <v>0</v>
      </c>
      <c r="K14" s="20">
        <v>1</v>
      </c>
      <c r="L14" s="12"/>
      <c r="M14" s="13">
        <f t="shared" si="1"/>
        <v>0</v>
      </c>
    </row>
    <row r="15" spans="1:60" x14ac:dyDescent="0.25">
      <c r="A15" s="9">
        <v>11</v>
      </c>
      <c r="B15" s="10" t="s">
        <v>35</v>
      </c>
      <c r="C15" s="10">
        <v>1798</v>
      </c>
      <c r="D15" s="10">
        <v>132</v>
      </c>
      <c r="E15" s="10">
        <v>2016</v>
      </c>
      <c r="F15" s="10" t="s">
        <v>24</v>
      </c>
      <c r="G15" s="11" t="s">
        <v>25</v>
      </c>
      <c r="H15" s="20">
        <v>1</v>
      </c>
      <c r="I15" s="21"/>
      <c r="J15" s="13">
        <f t="shared" si="0"/>
        <v>0</v>
      </c>
      <c r="K15" s="20">
        <v>1</v>
      </c>
      <c r="L15" s="12"/>
      <c r="M15" s="13">
        <f t="shared" si="1"/>
        <v>0</v>
      </c>
    </row>
    <row r="16" spans="1:60" x14ac:dyDescent="0.25">
      <c r="A16" s="14">
        <v>12</v>
      </c>
      <c r="B16" s="20" t="s">
        <v>36</v>
      </c>
      <c r="C16" s="20">
        <v>1995</v>
      </c>
      <c r="D16" s="20">
        <v>84</v>
      </c>
      <c r="E16" s="20">
        <v>2007</v>
      </c>
      <c r="F16" s="20" t="s">
        <v>29</v>
      </c>
      <c r="G16" s="11" t="s">
        <v>25</v>
      </c>
      <c r="H16" s="20">
        <v>1</v>
      </c>
      <c r="I16" s="21"/>
      <c r="J16" s="13">
        <f t="shared" si="0"/>
        <v>0</v>
      </c>
      <c r="K16" s="20">
        <v>1</v>
      </c>
      <c r="L16" s="12"/>
      <c r="M16" s="13">
        <f t="shared" si="1"/>
        <v>0</v>
      </c>
    </row>
    <row r="17" spans="1:60" x14ac:dyDescent="0.25">
      <c r="A17" s="9">
        <v>13</v>
      </c>
      <c r="B17" s="10" t="s">
        <v>37</v>
      </c>
      <c r="C17" s="10">
        <v>1461</v>
      </c>
      <c r="D17" s="10">
        <v>78</v>
      </c>
      <c r="E17" s="10">
        <v>2008</v>
      </c>
      <c r="F17" s="10" t="s">
        <v>29</v>
      </c>
      <c r="G17" s="11" t="s">
        <v>25</v>
      </c>
      <c r="H17" s="20">
        <v>1</v>
      </c>
      <c r="I17" s="21"/>
      <c r="J17" s="13">
        <f t="shared" si="0"/>
        <v>0</v>
      </c>
      <c r="K17" s="20">
        <v>1</v>
      </c>
      <c r="L17" s="12"/>
      <c r="M17" s="13">
        <f t="shared" si="1"/>
        <v>0</v>
      </c>
    </row>
    <row r="18" spans="1:60" x14ac:dyDescent="0.25">
      <c r="A18" s="14">
        <v>14</v>
      </c>
      <c r="B18" s="10" t="s">
        <v>38</v>
      </c>
      <c r="C18" s="10">
        <v>1896</v>
      </c>
      <c r="D18" s="10">
        <v>77</v>
      </c>
      <c r="E18" s="10">
        <v>2008</v>
      </c>
      <c r="F18" s="10" t="s">
        <v>29</v>
      </c>
      <c r="G18" s="11" t="s">
        <v>25</v>
      </c>
      <c r="H18" s="20">
        <v>1</v>
      </c>
      <c r="I18" s="21"/>
      <c r="J18" s="13">
        <f t="shared" si="0"/>
        <v>0</v>
      </c>
      <c r="K18" s="20">
        <v>1</v>
      </c>
      <c r="L18" s="12"/>
      <c r="M18" s="13">
        <f t="shared" si="1"/>
        <v>0</v>
      </c>
    </row>
    <row r="19" spans="1:60" x14ac:dyDescent="0.25">
      <c r="A19" s="9">
        <v>15</v>
      </c>
      <c r="B19" s="10" t="s">
        <v>39</v>
      </c>
      <c r="C19" s="10">
        <v>1596</v>
      </c>
      <c r="D19" s="10">
        <v>74</v>
      </c>
      <c r="E19" s="10">
        <v>2005</v>
      </c>
      <c r="F19" s="10" t="s">
        <v>24</v>
      </c>
      <c r="G19" s="11" t="s">
        <v>25</v>
      </c>
      <c r="H19" s="20">
        <v>1</v>
      </c>
      <c r="I19" s="21"/>
      <c r="J19" s="13">
        <f t="shared" si="0"/>
        <v>0</v>
      </c>
      <c r="K19" s="20">
        <v>1</v>
      </c>
      <c r="L19" s="12"/>
      <c r="M19" s="13">
        <f t="shared" si="1"/>
        <v>0</v>
      </c>
    </row>
    <row r="20" spans="1:60" x14ac:dyDescent="0.25">
      <c r="A20" s="14">
        <v>16</v>
      </c>
      <c r="B20" s="10" t="s">
        <v>40</v>
      </c>
      <c r="C20" s="10">
        <v>1598</v>
      </c>
      <c r="D20" s="10">
        <v>77</v>
      </c>
      <c r="E20" s="10">
        <v>2009</v>
      </c>
      <c r="F20" s="10" t="s">
        <v>24</v>
      </c>
      <c r="G20" s="11" t="s">
        <v>25</v>
      </c>
      <c r="H20" s="20">
        <v>1</v>
      </c>
      <c r="I20" s="21"/>
      <c r="J20" s="13">
        <f t="shared" si="0"/>
        <v>0</v>
      </c>
      <c r="K20" s="20">
        <v>1</v>
      </c>
      <c r="L20" s="12"/>
      <c r="M20" s="13">
        <f t="shared" si="1"/>
        <v>0</v>
      </c>
    </row>
    <row r="21" spans="1:60" x14ac:dyDescent="0.25">
      <c r="A21" s="9">
        <v>17</v>
      </c>
      <c r="B21" s="10" t="s">
        <v>41</v>
      </c>
      <c r="C21" s="10">
        <v>1968</v>
      </c>
      <c r="D21" s="10">
        <v>125</v>
      </c>
      <c r="E21" s="10">
        <v>2009</v>
      </c>
      <c r="F21" s="10" t="s">
        <v>29</v>
      </c>
      <c r="G21" s="22" t="s">
        <v>25</v>
      </c>
      <c r="H21" s="20">
        <v>1</v>
      </c>
      <c r="I21" s="21"/>
      <c r="J21" s="13">
        <f t="shared" si="0"/>
        <v>0</v>
      </c>
      <c r="K21" s="20">
        <v>1</v>
      </c>
      <c r="L21" s="12"/>
      <c r="M21" s="13">
        <f t="shared" si="1"/>
        <v>0</v>
      </c>
    </row>
    <row r="22" spans="1:60" x14ac:dyDescent="0.25">
      <c r="A22" s="14">
        <v>18</v>
      </c>
      <c r="B22" s="10" t="s">
        <v>33</v>
      </c>
      <c r="C22" s="10">
        <v>2461</v>
      </c>
      <c r="D22" s="10">
        <v>96</v>
      </c>
      <c r="E22" s="10">
        <v>2008</v>
      </c>
      <c r="F22" s="10" t="s">
        <v>29</v>
      </c>
      <c r="G22" s="22" t="s">
        <v>25</v>
      </c>
      <c r="H22" s="20">
        <v>1</v>
      </c>
      <c r="I22" s="21"/>
      <c r="J22" s="13">
        <f t="shared" si="0"/>
        <v>0</v>
      </c>
      <c r="K22" s="20">
        <v>1</v>
      </c>
      <c r="L22" s="12"/>
      <c r="M22" s="13">
        <f t="shared" si="1"/>
        <v>0</v>
      </c>
    </row>
    <row r="23" spans="1:60" x14ac:dyDescent="0.25">
      <c r="A23" s="9">
        <v>19</v>
      </c>
      <c r="B23" s="10" t="s">
        <v>42</v>
      </c>
      <c r="C23" s="10">
        <v>1598</v>
      </c>
      <c r="D23" s="10">
        <v>97</v>
      </c>
      <c r="E23" s="10">
        <v>2014</v>
      </c>
      <c r="F23" s="10" t="s">
        <v>24</v>
      </c>
      <c r="G23" s="22" t="s">
        <v>25</v>
      </c>
      <c r="H23" s="20">
        <v>1</v>
      </c>
      <c r="I23" s="21"/>
      <c r="J23" s="13">
        <f t="shared" si="0"/>
        <v>0</v>
      </c>
      <c r="K23" s="20">
        <v>1</v>
      </c>
      <c r="L23" s="12"/>
      <c r="M23" s="13">
        <f t="shared" si="1"/>
        <v>0</v>
      </c>
    </row>
    <row r="24" spans="1:60" x14ac:dyDescent="0.25">
      <c r="A24" s="14">
        <v>20</v>
      </c>
      <c r="B24" s="10" t="s">
        <v>43</v>
      </c>
      <c r="C24" s="10">
        <v>1587</v>
      </c>
      <c r="D24" s="10">
        <v>80</v>
      </c>
      <c r="E24" s="10">
        <v>2007</v>
      </c>
      <c r="F24" s="10" t="s">
        <v>24</v>
      </c>
      <c r="G24" s="22" t="s">
        <v>25</v>
      </c>
      <c r="H24" s="20">
        <v>1</v>
      </c>
      <c r="I24" s="21"/>
      <c r="J24" s="13">
        <f t="shared" si="0"/>
        <v>0</v>
      </c>
      <c r="K24" s="20">
        <v>1</v>
      </c>
      <c r="L24" s="12"/>
      <c r="M24" s="13">
        <f t="shared" si="1"/>
        <v>0</v>
      </c>
    </row>
    <row r="25" spans="1:60" x14ac:dyDescent="0.25">
      <c r="A25" s="9">
        <v>21</v>
      </c>
      <c r="B25" s="10" t="s">
        <v>35</v>
      </c>
      <c r="C25" s="10">
        <v>1798</v>
      </c>
      <c r="D25" s="10">
        <v>118</v>
      </c>
      <c r="E25" s="10">
        <v>2014</v>
      </c>
      <c r="F25" s="10" t="s">
        <v>24</v>
      </c>
      <c r="G25" s="22" t="s">
        <v>25</v>
      </c>
      <c r="H25" s="20">
        <v>1</v>
      </c>
      <c r="I25" s="21"/>
      <c r="J25" s="13">
        <f t="shared" si="0"/>
        <v>0</v>
      </c>
      <c r="K25" s="20">
        <v>1</v>
      </c>
      <c r="L25" s="12"/>
      <c r="M25" s="13">
        <f t="shared" si="1"/>
        <v>0</v>
      </c>
    </row>
    <row r="26" spans="1:60" x14ac:dyDescent="0.25">
      <c r="A26" s="14">
        <v>22</v>
      </c>
      <c r="B26" s="10" t="s">
        <v>37</v>
      </c>
      <c r="C26" s="10">
        <v>1598</v>
      </c>
      <c r="D26" s="10">
        <v>64</v>
      </c>
      <c r="E26" s="10">
        <v>2009</v>
      </c>
      <c r="F26" s="10" t="s">
        <v>24</v>
      </c>
      <c r="G26" s="11" t="s">
        <v>25</v>
      </c>
      <c r="H26" s="20">
        <v>1</v>
      </c>
      <c r="I26" s="21"/>
      <c r="J26" s="13">
        <f t="shared" si="0"/>
        <v>0</v>
      </c>
      <c r="K26" s="20">
        <v>1</v>
      </c>
      <c r="L26" s="12"/>
      <c r="M26" s="13">
        <f t="shared" si="1"/>
        <v>0</v>
      </c>
    </row>
    <row r="27" spans="1:60" x14ac:dyDescent="0.25">
      <c r="A27" s="9">
        <v>23</v>
      </c>
      <c r="B27" s="10" t="s">
        <v>44</v>
      </c>
      <c r="C27" s="10">
        <v>1368</v>
      </c>
      <c r="D27" s="10">
        <v>70</v>
      </c>
      <c r="E27" s="10">
        <v>2017</v>
      </c>
      <c r="F27" s="10" t="s">
        <v>24</v>
      </c>
      <c r="G27" s="11" t="s">
        <v>25</v>
      </c>
      <c r="H27" s="20">
        <v>1</v>
      </c>
      <c r="I27" s="21"/>
      <c r="J27" s="13">
        <f t="shared" si="0"/>
        <v>0</v>
      </c>
      <c r="K27" s="20">
        <v>1</v>
      </c>
      <c r="L27" s="12"/>
      <c r="M27" s="13">
        <f t="shared" si="1"/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x14ac:dyDescent="0.25">
      <c r="A28" s="14">
        <v>24</v>
      </c>
      <c r="B28" s="10" t="s">
        <v>45</v>
      </c>
      <c r="C28" s="10">
        <v>1395</v>
      </c>
      <c r="D28" s="10">
        <v>110</v>
      </c>
      <c r="E28" s="10">
        <v>2017</v>
      </c>
      <c r="F28" s="10" t="s">
        <v>24</v>
      </c>
      <c r="G28" s="11" t="s">
        <v>25</v>
      </c>
      <c r="H28" s="20">
        <v>1</v>
      </c>
      <c r="I28" s="21"/>
      <c r="J28" s="13">
        <f t="shared" si="0"/>
        <v>0</v>
      </c>
      <c r="K28" s="20">
        <v>1</v>
      </c>
      <c r="L28" s="12"/>
      <c r="M28" s="13">
        <f t="shared" si="1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x14ac:dyDescent="0.25">
      <c r="A29" s="9">
        <v>25</v>
      </c>
      <c r="B29" s="10" t="s">
        <v>45</v>
      </c>
      <c r="C29" s="10">
        <v>1395</v>
      </c>
      <c r="D29" s="10">
        <v>110</v>
      </c>
      <c r="E29" s="10">
        <v>2017</v>
      </c>
      <c r="F29" s="10" t="s">
        <v>24</v>
      </c>
      <c r="G29" s="11" t="s">
        <v>25</v>
      </c>
      <c r="H29" s="20">
        <v>1</v>
      </c>
      <c r="I29" s="21"/>
      <c r="J29" s="13">
        <f t="shared" si="0"/>
        <v>0</v>
      </c>
      <c r="K29" s="20">
        <v>1</v>
      </c>
      <c r="L29" s="12"/>
      <c r="M29" s="13">
        <f t="shared" si="1"/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x14ac:dyDescent="0.25">
      <c r="A30" s="14">
        <v>26</v>
      </c>
      <c r="B30" s="10" t="s">
        <v>46</v>
      </c>
      <c r="C30" s="10">
        <v>1399</v>
      </c>
      <c r="D30" s="10">
        <v>92</v>
      </c>
      <c r="E30" s="10">
        <v>2017</v>
      </c>
      <c r="F30" s="10" t="s">
        <v>24</v>
      </c>
      <c r="G30" s="11" t="s">
        <v>25</v>
      </c>
      <c r="H30" s="20">
        <v>1</v>
      </c>
      <c r="I30" s="21"/>
      <c r="J30" s="13">
        <f t="shared" si="0"/>
        <v>0</v>
      </c>
      <c r="K30" s="20">
        <v>1</v>
      </c>
      <c r="L30" s="12"/>
      <c r="M30" s="13">
        <f t="shared" si="1"/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x14ac:dyDescent="0.25">
      <c r="A31" s="9">
        <v>27</v>
      </c>
      <c r="B31" s="10" t="s">
        <v>47</v>
      </c>
      <c r="C31" s="10">
        <v>1396</v>
      </c>
      <c r="D31" s="10">
        <v>66.2</v>
      </c>
      <c r="E31" s="10">
        <v>2015</v>
      </c>
      <c r="F31" s="10" t="s">
        <v>24</v>
      </c>
      <c r="G31" s="11" t="s">
        <v>25</v>
      </c>
      <c r="H31" s="20">
        <v>1</v>
      </c>
      <c r="I31" s="21"/>
      <c r="J31" s="13">
        <f t="shared" si="0"/>
        <v>0</v>
      </c>
      <c r="K31" s="20">
        <v>1</v>
      </c>
      <c r="L31" s="12"/>
      <c r="M31" s="13">
        <f t="shared" si="1"/>
        <v>0</v>
      </c>
    </row>
    <row r="32" spans="1:60" x14ac:dyDescent="0.25">
      <c r="A32" s="14">
        <v>28</v>
      </c>
      <c r="B32" s="10" t="s">
        <v>48</v>
      </c>
      <c r="C32" s="10">
        <v>1396</v>
      </c>
      <c r="D32" s="10">
        <v>73.2</v>
      </c>
      <c r="E32" s="10">
        <v>2014</v>
      </c>
      <c r="F32" s="10" t="s">
        <v>24</v>
      </c>
      <c r="G32" s="11" t="s">
        <v>25</v>
      </c>
      <c r="H32" s="20">
        <v>1</v>
      </c>
      <c r="I32" s="21"/>
      <c r="J32" s="13">
        <f t="shared" si="0"/>
        <v>0</v>
      </c>
      <c r="K32" s="20">
        <v>1</v>
      </c>
      <c r="L32" s="12"/>
      <c r="M32" s="13">
        <f t="shared" si="1"/>
        <v>0</v>
      </c>
    </row>
    <row r="33" spans="1:60" x14ac:dyDescent="0.25">
      <c r="A33" s="9">
        <v>29</v>
      </c>
      <c r="B33" s="10" t="s">
        <v>45</v>
      </c>
      <c r="C33" s="10">
        <v>1395</v>
      </c>
      <c r="D33" s="10">
        <v>110</v>
      </c>
      <c r="E33" s="10">
        <v>2016</v>
      </c>
      <c r="F33" s="10" t="s">
        <v>24</v>
      </c>
      <c r="G33" s="11" t="s">
        <v>25</v>
      </c>
      <c r="H33" s="20">
        <v>1</v>
      </c>
      <c r="I33" s="21"/>
      <c r="J33" s="13">
        <f t="shared" si="0"/>
        <v>0</v>
      </c>
      <c r="K33" s="20">
        <v>1</v>
      </c>
      <c r="L33" s="12"/>
      <c r="M33" s="13">
        <f t="shared" si="1"/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x14ac:dyDescent="0.25">
      <c r="A34" s="14">
        <v>30</v>
      </c>
      <c r="B34" s="10" t="s">
        <v>49</v>
      </c>
      <c r="C34" s="10">
        <v>2148</v>
      </c>
      <c r="D34" s="10">
        <v>110</v>
      </c>
      <c r="E34" s="10">
        <v>2008</v>
      </c>
      <c r="F34" s="10" t="s">
        <v>29</v>
      </c>
      <c r="G34" s="11" t="s">
        <v>25</v>
      </c>
      <c r="H34" s="20">
        <v>1</v>
      </c>
      <c r="I34" s="21"/>
      <c r="J34" s="13">
        <f t="shared" si="0"/>
        <v>0</v>
      </c>
      <c r="K34" s="20">
        <v>1</v>
      </c>
      <c r="L34" s="12"/>
      <c r="M34" s="13">
        <f t="shared" si="1"/>
        <v>0</v>
      </c>
    </row>
    <row r="35" spans="1:60" x14ac:dyDescent="0.25">
      <c r="A35" s="9">
        <v>31</v>
      </c>
      <c r="B35" s="10" t="s">
        <v>45</v>
      </c>
      <c r="C35" s="10">
        <v>1896</v>
      </c>
      <c r="D35" s="10">
        <v>74</v>
      </c>
      <c r="E35" s="10">
        <v>2007</v>
      </c>
      <c r="F35" s="10" t="s">
        <v>29</v>
      </c>
      <c r="G35" s="11" t="s">
        <v>25</v>
      </c>
      <c r="H35" s="20">
        <v>1</v>
      </c>
      <c r="I35" s="21"/>
      <c r="J35" s="13">
        <f t="shared" si="0"/>
        <v>0</v>
      </c>
      <c r="K35" s="20">
        <v>1</v>
      </c>
      <c r="L35" s="12"/>
      <c r="M35" s="13">
        <f t="shared" si="1"/>
        <v>0</v>
      </c>
    </row>
    <row r="36" spans="1:60" x14ac:dyDescent="0.25">
      <c r="A36" s="14">
        <v>32</v>
      </c>
      <c r="B36" s="10" t="s">
        <v>43</v>
      </c>
      <c r="C36" s="10">
        <v>1560</v>
      </c>
      <c r="D36" s="10">
        <v>55</v>
      </c>
      <c r="E36" s="10">
        <v>2007</v>
      </c>
      <c r="F36" s="10" t="s">
        <v>29</v>
      </c>
      <c r="G36" s="11" t="s">
        <v>25</v>
      </c>
      <c r="H36" s="20">
        <v>1</v>
      </c>
      <c r="I36" s="21"/>
      <c r="J36" s="13">
        <f t="shared" si="0"/>
        <v>0</v>
      </c>
      <c r="K36" s="20">
        <v>1</v>
      </c>
      <c r="L36" s="12"/>
      <c r="M36" s="13">
        <f t="shared" si="1"/>
        <v>0</v>
      </c>
    </row>
    <row r="37" spans="1:60" x14ac:dyDescent="0.25">
      <c r="A37" s="9">
        <v>33</v>
      </c>
      <c r="B37" s="10" t="s">
        <v>37</v>
      </c>
      <c r="C37" s="10">
        <v>1598</v>
      </c>
      <c r="D37" s="10">
        <v>64</v>
      </c>
      <c r="E37" s="10">
        <v>2010</v>
      </c>
      <c r="F37" s="10" t="s">
        <v>24</v>
      </c>
      <c r="G37" s="11" t="s">
        <v>25</v>
      </c>
      <c r="H37" s="20">
        <v>1</v>
      </c>
      <c r="I37" s="21"/>
      <c r="J37" s="13">
        <f t="shared" ref="J37:J63" si="2">H37*I37</f>
        <v>0</v>
      </c>
      <c r="K37" s="20">
        <v>1</v>
      </c>
      <c r="L37" s="12"/>
      <c r="M37" s="13">
        <f t="shared" ref="M37:M63" si="3">K37*L37</f>
        <v>0</v>
      </c>
    </row>
    <row r="38" spans="1:60" x14ac:dyDescent="0.25">
      <c r="A38" s="14">
        <v>34</v>
      </c>
      <c r="B38" s="10" t="s">
        <v>37</v>
      </c>
      <c r="C38" s="10">
        <v>1598</v>
      </c>
      <c r="D38" s="10">
        <v>64</v>
      </c>
      <c r="E38" s="10">
        <v>2010</v>
      </c>
      <c r="F38" s="10" t="s">
        <v>24</v>
      </c>
      <c r="G38" s="11" t="s">
        <v>25</v>
      </c>
      <c r="H38" s="20">
        <v>1</v>
      </c>
      <c r="I38" s="21"/>
      <c r="J38" s="13">
        <f t="shared" si="2"/>
        <v>0</v>
      </c>
      <c r="K38" s="20">
        <v>1</v>
      </c>
      <c r="L38" s="12"/>
      <c r="M38" s="13">
        <f t="shared" si="3"/>
        <v>0</v>
      </c>
    </row>
    <row r="39" spans="1:60" x14ac:dyDescent="0.25">
      <c r="A39" s="9">
        <v>35</v>
      </c>
      <c r="B39" s="10" t="s">
        <v>37</v>
      </c>
      <c r="C39" s="10">
        <v>1598</v>
      </c>
      <c r="D39" s="10">
        <v>64</v>
      </c>
      <c r="E39" s="10">
        <v>2010</v>
      </c>
      <c r="F39" s="10" t="s">
        <v>24</v>
      </c>
      <c r="G39" s="11" t="s">
        <v>25</v>
      </c>
      <c r="H39" s="20">
        <v>1</v>
      </c>
      <c r="I39" s="21"/>
      <c r="J39" s="13">
        <f t="shared" si="2"/>
        <v>0</v>
      </c>
      <c r="K39" s="20">
        <v>1</v>
      </c>
      <c r="L39" s="12"/>
      <c r="M39" s="13">
        <f t="shared" si="3"/>
        <v>0</v>
      </c>
    </row>
    <row r="40" spans="1:60" x14ac:dyDescent="0.25">
      <c r="A40" s="14">
        <v>36</v>
      </c>
      <c r="B40" s="10" t="s">
        <v>50</v>
      </c>
      <c r="C40" s="10">
        <v>1396</v>
      </c>
      <c r="D40" s="10">
        <v>66.2</v>
      </c>
      <c r="E40" s="10">
        <v>2010</v>
      </c>
      <c r="F40" s="10" t="s">
        <v>24</v>
      </c>
      <c r="G40" s="11" t="s">
        <v>25</v>
      </c>
      <c r="H40" s="20">
        <v>1</v>
      </c>
      <c r="I40" s="21"/>
      <c r="J40" s="13">
        <f t="shared" si="2"/>
        <v>0</v>
      </c>
      <c r="K40" s="20">
        <v>1</v>
      </c>
      <c r="L40" s="12"/>
      <c r="M40" s="13">
        <f t="shared" si="3"/>
        <v>0</v>
      </c>
    </row>
    <row r="41" spans="1:60" x14ac:dyDescent="0.25">
      <c r="A41" s="9">
        <v>37</v>
      </c>
      <c r="B41" s="10" t="s">
        <v>43</v>
      </c>
      <c r="C41" s="10">
        <v>1560</v>
      </c>
      <c r="D41" s="10">
        <v>66.2</v>
      </c>
      <c r="E41" s="10">
        <v>2008</v>
      </c>
      <c r="F41" s="10" t="s">
        <v>29</v>
      </c>
      <c r="G41" s="11" t="s">
        <v>25</v>
      </c>
      <c r="H41" s="20">
        <v>1</v>
      </c>
      <c r="I41" s="21"/>
      <c r="J41" s="13">
        <f t="shared" si="2"/>
        <v>0</v>
      </c>
      <c r="K41" s="20">
        <v>1</v>
      </c>
      <c r="L41" s="12"/>
      <c r="M41" s="13">
        <f t="shared" si="3"/>
        <v>0</v>
      </c>
    </row>
    <row r="42" spans="1:60" x14ac:dyDescent="0.25">
      <c r="A42" s="14">
        <v>38</v>
      </c>
      <c r="B42" s="10" t="s">
        <v>48</v>
      </c>
      <c r="C42" s="10">
        <v>1396</v>
      </c>
      <c r="D42" s="10">
        <v>80.2</v>
      </c>
      <c r="E42" s="10">
        <v>2010</v>
      </c>
      <c r="F42" s="10" t="s">
        <v>24</v>
      </c>
      <c r="G42" s="11" t="s">
        <v>25</v>
      </c>
      <c r="H42" s="20">
        <v>1</v>
      </c>
      <c r="I42" s="21"/>
      <c r="J42" s="13">
        <f t="shared" si="2"/>
        <v>0</v>
      </c>
      <c r="K42" s="20">
        <v>1</v>
      </c>
      <c r="L42" s="12"/>
      <c r="M42" s="13">
        <f t="shared" si="3"/>
        <v>0</v>
      </c>
    </row>
    <row r="43" spans="1:60" x14ac:dyDescent="0.25">
      <c r="A43" s="9">
        <v>39</v>
      </c>
      <c r="B43" s="10" t="s">
        <v>51</v>
      </c>
      <c r="C43" s="10">
        <v>1598</v>
      </c>
      <c r="D43" s="10">
        <v>85</v>
      </c>
      <c r="E43" s="10">
        <v>2008</v>
      </c>
      <c r="F43" s="10" t="s">
        <v>24</v>
      </c>
      <c r="G43" s="11" t="s">
        <v>25</v>
      </c>
      <c r="H43" s="20">
        <v>1</v>
      </c>
      <c r="I43" s="21"/>
      <c r="J43" s="13">
        <f t="shared" si="2"/>
        <v>0</v>
      </c>
      <c r="K43" s="20">
        <v>1</v>
      </c>
      <c r="L43" s="12"/>
      <c r="M43" s="13">
        <f t="shared" si="3"/>
        <v>0</v>
      </c>
    </row>
    <row r="44" spans="1:60" x14ac:dyDescent="0.25">
      <c r="A44" s="14">
        <v>40</v>
      </c>
      <c r="B44" s="10" t="s">
        <v>48</v>
      </c>
      <c r="C44" s="10">
        <v>1396</v>
      </c>
      <c r="D44" s="10">
        <v>80.2</v>
      </c>
      <c r="E44" s="10">
        <v>2010</v>
      </c>
      <c r="F44" s="10" t="s">
        <v>24</v>
      </c>
      <c r="G44" s="11" t="s">
        <v>25</v>
      </c>
      <c r="H44" s="20">
        <v>1</v>
      </c>
      <c r="I44" s="21"/>
      <c r="J44" s="13">
        <f t="shared" si="2"/>
        <v>0</v>
      </c>
      <c r="K44" s="20">
        <v>1</v>
      </c>
      <c r="L44" s="12"/>
      <c r="M44" s="13">
        <f t="shared" si="3"/>
        <v>0</v>
      </c>
    </row>
    <row r="45" spans="1:60" x14ac:dyDescent="0.25">
      <c r="A45" s="9">
        <v>41</v>
      </c>
      <c r="B45" s="20" t="s">
        <v>52</v>
      </c>
      <c r="C45" s="20">
        <v>1968</v>
      </c>
      <c r="D45" s="20">
        <v>103</v>
      </c>
      <c r="E45" s="20">
        <v>2011</v>
      </c>
      <c r="F45" s="10" t="s">
        <v>29</v>
      </c>
      <c r="G45" s="11" t="s">
        <v>25</v>
      </c>
      <c r="H45" s="20">
        <v>1</v>
      </c>
      <c r="I45" s="21"/>
      <c r="J45" s="13">
        <f t="shared" si="2"/>
        <v>0</v>
      </c>
      <c r="K45" s="20">
        <v>1</v>
      </c>
      <c r="L45" s="12"/>
      <c r="M45" s="13">
        <f t="shared" si="3"/>
        <v>0</v>
      </c>
    </row>
    <row r="46" spans="1:60" x14ac:dyDescent="0.25">
      <c r="A46" s="14">
        <v>42</v>
      </c>
      <c r="B46" s="10" t="s">
        <v>50</v>
      </c>
      <c r="C46" s="10">
        <v>1591</v>
      </c>
      <c r="D46" s="10">
        <v>99</v>
      </c>
      <c r="E46" s="10">
        <v>2014</v>
      </c>
      <c r="F46" s="10" t="s">
        <v>24</v>
      </c>
      <c r="G46" s="24" t="s">
        <v>25</v>
      </c>
      <c r="H46" s="20">
        <v>1</v>
      </c>
      <c r="I46" s="21"/>
      <c r="J46" s="13">
        <f t="shared" si="2"/>
        <v>0</v>
      </c>
      <c r="K46" s="20">
        <v>1</v>
      </c>
      <c r="L46" s="12"/>
      <c r="M46" s="13">
        <f t="shared" si="3"/>
        <v>0</v>
      </c>
    </row>
    <row r="47" spans="1:60" x14ac:dyDescent="0.25">
      <c r="A47" s="9">
        <v>43</v>
      </c>
      <c r="B47" s="15" t="s">
        <v>53</v>
      </c>
      <c r="C47" s="15">
        <v>2143</v>
      </c>
      <c r="D47" s="15">
        <v>120</v>
      </c>
      <c r="E47" s="15">
        <v>2017</v>
      </c>
      <c r="F47" s="15" t="s">
        <v>29</v>
      </c>
      <c r="G47" s="16" t="s">
        <v>25</v>
      </c>
      <c r="H47" s="25">
        <v>1</v>
      </c>
      <c r="I47" s="29"/>
      <c r="J47" s="18">
        <f t="shared" si="2"/>
        <v>0</v>
      </c>
      <c r="K47" s="26">
        <v>1</v>
      </c>
      <c r="L47" s="29"/>
      <c r="M47" s="18">
        <f t="shared" si="3"/>
        <v>0</v>
      </c>
      <c r="N47" s="19"/>
    </row>
    <row r="48" spans="1:60" x14ac:dyDescent="0.25">
      <c r="A48" s="14">
        <v>44</v>
      </c>
      <c r="B48" s="10" t="s">
        <v>43</v>
      </c>
      <c r="C48" s="10">
        <v>1560</v>
      </c>
      <c r="D48" s="10">
        <v>66.2</v>
      </c>
      <c r="E48" s="10">
        <v>2010</v>
      </c>
      <c r="F48" s="10" t="s">
        <v>29</v>
      </c>
      <c r="G48" s="22" t="s">
        <v>54</v>
      </c>
      <c r="H48" s="20">
        <v>1</v>
      </c>
      <c r="I48" s="21"/>
      <c r="J48" s="13">
        <f t="shared" si="2"/>
        <v>0</v>
      </c>
      <c r="K48" s="20">
        <v>1</v>
      </c>
      <c r="L48" s="12"/>
      <c r="M48" s="13">
        <f t="shared" si="3"/>
        <v>0</v>
      </c>
    </row>
    <row r="49" spans="1:60" x14ac:dyDescent="0.25">
      <c r="A49" s="9">
        <v>45</v>
      </c>
      <c r="B49" s="10" t="s">
        <v>43</v>
      </c>
      <c r="C49" s="10">
        <v>1560</v>
      </c>
      <c r="D49" s="10">
        <v>73</v>
      </c>
      <c r="E49" s="10">
        <v>2016</v>
      </c>
      <c r="F49" s="10" t="s">
        <v>29</v>
      </c>
      <c r="G49" s="22" t="s">
        <v>55</v>
      </c>
      <c r="H49" s="20">
        <v>1</v>
      </c>
      <c r="I49" s="21"/>
      <c r="J49" s="13">
        <f t="shared" si="2"/>
        <v>0</v>
      </c>
      <c r="K49" s="6">
        <v>1</v>
      </c>
      <c r="L49" s="12"/>
      <c r="M49" s="13">
        <f t="shared" si="3"/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x14ac:dyDescent="0.25">
      <c r="A50" s="14">
        <v>46</v>
      </c>
      <c r="B50" s="10" t="s">
        <v>28</v>
      </c>
      <c r="C50" s="10">
        <v>1390</v>
      </c>
      <c r="D50" s="10">
        <v>103</v>
      </c>
      <c r="E50" s="10">
        <v>2010</v>
      </c>
      <c r="F50" s="10" t="s">
        <v>24</v>
      </c>
      <c r="G50" s="22" t="s">
        <v>56</v>
      </c>
      <c r="H50" s="20">
        <v>1</v>
      </c>
      <c r="I50" s="21"/>
      <c r="J50" s="13">
        <f t="shared" si="2"/>
        <v>0</v>
      </c>
      <c r="K50" s="20">
        <v>1</v>
      </c>
      <c r="L50" s="12"/>
      <c r="M50" s="13">
        <f t="shared" si="3"/>
        <v>0</v>
      </c>
    </row>
    <row r="51" spans="1:60" x14ac:dyDescent="0.25">
      <c r="A51" s="9">
        <v>47</v>
      </c>
      <c r="B51" s="10" t="s">
        <v>57</v>
      </c>
      <c r="C51" s="10">
        <v>1896</v>
      </c>
      <c r="D51" s="10">
        <v>77</v>
      </c>
      <c r="E51" s="10">
        <v>2007</v>
      </c>
      <c r="F51" s="10" t="s">
        <v>29</v>
      </c>
      <c r="G51" s="22" t="s">
        <v>58</v>
      </c>
      <c r="H51" s="20">
        <v>1</v>
      </c>
      <c r="I51" s="21"/>
      <c r="J51" s="13">
        <f t="shared" si="2"/>
        <v>0</v>
      </c>
      <c r="K51" s="20">
        <v>1</v>
      </c>
      <c r="L51" s="12"/>
      <c r="M51" s="13">
        <f t="shared" si="3"/>
        <v>0</v>
      </c>
    </row>
    <row r="52" spans="1:60" x14ac:dyDescent="0.25">
      <c r="A52" s="14">
        <v>48</v>
      </c>
      <c r="B52" s="10" t="s">
        <v>37</v>
      </c>
      <c r="C52" s="27" t="s">
        <v>59</v>
      </c>
      <c r="D52" s="27" t="s">
        <v>60</v>
      </c>
      <c r="E52" s="10">
        <v>2009</v>
      </c>
      <c r="F52" s="10" t="s">
        <v>29</v>
      </c>
      <c r="G52" s="22" t="s">
        <v>61</v>
      </c>
      <c r="H52" s="20">
        <v>1</v>
      </c>
      <c r="I52" s="21"/>
      <c r="J52" s="13">
        <f t="shared" si="2"/>
        <v>0</v>
      </c>
      <c r="K52" s="20">
        <v>1</v>
      </c>
      <c r="L52" s="12"/>
      <c r="M52" s="13">
        <f t="shared" si="3"/>
        <v>0</v>
      </c>
    </row>
    <row r="53" spans="1:60" x14ac:dyDescent="0.25">
      <c r="A53" s="9">
        <v>49</v>
      </c>
      <c r="B53" s="10" t="s">
        <v>43</v>
      </c>
      <c r="C53" s="10">
        <v>1587</v>
      </c>
      <c r="D53" s="10">
        <v>80</v>
      </c>
      <c r="E53" s="10">
        <v>2009</v>
      </c>
      <c r="F53" s="10" t="s">
        <v>24</v>
      </c>
      <c r="G53" s="22" t="s">
        <v>62</v>
      </c>
      <c r="H53" s="20">
        <v>1</v>
      </c>
      <c r="I53" s="21"/>
      <c r="J53" s="13">
        <f t="shared" si="2"/>
        <v>0</v>
      </c>
      <c r="K53" s="20">
        <v>1</v>
      </c>
      <c r="L53" s="12"/>
      <c r="M53" s="13">
        <f t="shared" si="3"/>
        <v>0</v>
      </c>
    </row>
    <row r="54" spans="1:60" x14ac:dyDescent="0.25">
      <c r="A54" s="14">
        <v>50</v>
      </c>
      <c r="B54" s="10" t="s">
        <v>63</v>
      </c>
      <c r="C54" s="10">
        <v>1968</v>
      </c>
      <c r="D54" s="10">
        <v>103</v>
      </c>
      <c r="E54" s="10">
        <v>2008</v>
      </c>
      <c r="F54" s="10" t="s">
        <v>29</v>
      </c>
      <c r="G54" s="22" t="s">
        <v>64</v>
      </c>
      <c r="H54" s="20">
        <v>1</v>
      </c>
      <c r="I54" s="21"/>
      <c r="J54" s="13">
        <f t="shared" si="2"/>
        <v>0</v>
      </c>
      <c r="K54" s="20">
        <v>1</v>
      </c>
      <c r="L54" s="12"/>
      <c r="M54" s="13">
        <f t="shared" si="3"/>
        <v>0</v>
      </c>
    </row>
    <row r="55" spans="1:60" x14ac:dyDescent="0.25">
      <c r="A55" s="9">
        <v>51</v>
      </c>
      <c r="B55" s="10" t="s">
        <v>65</v>
      </c>
      <c r="C55" s="10">
        <v>1560</v>
      </c>
      <c r="D55" s="10">
        <v>80</v>
      </c>
      <c r="E55" s="10">
        <v>2010</v>
      </c>
      <c r="F55" s="10" t="s">
        <v>29</v>
      </c>
      <c r="G55" s="22" t="s">
        <v>64</v>
      </c>
      <c r="H55" s="20">
        <v>1</v>
      </c>
      <c r="I55" s="21"/>
      <c r="J55" s="13">
        <f t="shared" si="2"/>
        <v>0</v>
      </c>
      <c r="K55" s="20">
        <v>1</v>
      </c>
      <c r="L55" s="12"/>
      <c r="M55" s="13">
        <f t="shared" si="3"/>
        <v>0</v>
      </c>
    </row>
    <row r="56" spans="1:60" x14ac:dyDescent="0.25">
      <c r="A56" s="14">
        <v>52</v>
      </c>
      <c r="B56" s="10" t="s">
        <v>66</v>
      </c>
      <c r="C56" s="10">
        <v>1242</v>
      </c>
      <c r="D56" s="10">
        <v>44</v>
      </c>
      <c r="E56" s="10">
        <v>2007</v>
      </c>
      <c r="F56" s="10" t="s">
        <v>24</v>
      </c>
      <c r="G56" s="11" t="s">
        <v>64</v>
      </c>
      <c r="H56" s="20">
        <v>1</v>
      </c>
      <c r="I56" s="21"/>
      <c r="J56" s="13">
        <f t="shared" si="2"/>
        <v>0</v>
      </c>
      <c r="K56" s="20">
        <v>1</v>
      </c>
      <c r="L56" s="12"/>
      <c r="M56" s="13">
        <f t="shared" si="3"/>
        <v>0</v>
      </c>
    </row>
    <row r="57" spans="1:60" x14ac:dyDescent="0.25">
      <c r="A57" s="9">
        <v>53</v>
      </c>
      <c r="B57" s="10" t="s">
        <v>67</v>
      </c>
      <c r="C57" s="10">
        <v>1596</v>
      </c>
      <c r="D57" s="10">
        <v>110</v>
      </c>
      <c r="E57" s="10">
        <v>2014</v>
      </c>
      <c r="F57" s="10" t="s">
        <v>24</v>
      </c>
      <c r="G57" s="22" t="s">
        <v>68</v>
      </c>
      <c r="H57" s="20">
        <v>1</v>
      </c>
      <c r="I57" s="21"/>
      <c r="J57" s="13">
        <f t="shared" si="2"/>
        <v>0</v>
      </c>
      <c r="K57" s="20">
        <v>1</v>
      </c>
      <c r="L57" s="12"/>
      <c r="M57" s="13">
        <f t="shared" si="3"/>
        <v>0</v>
      </c>
    </row>
    <row r="58" spans="1:60" x14ac:dyDescent="0.25">
      <c r="A58" s="14">
        <v>54</v>
      </c>
      <c r="B58" s="10" t="s">
        <v>69</v>
      </c>
      <c r="C58" s="10">
        <v>1598</v>
      </c>
      <c r="D58" s="10">
        <v>75</v>
      </c>
      <c r="E58" s="10">
        <v>2012</v>
      </c>
      <c r="F58" s="10" t="s">
        <v>70</v>
      </c>
      <c r="G58" s="22" t="s">
        <v>71</v>
      </c>
      <c r="H58" s="20">
        <v>1</v>
      </c>
      <c r="I58" s="21"/>
      <c r="J58" s="13">
        <f t="shared" si="2"/>
        <v>0</v>
      </c>
      <c r="K58" s="20">
        <v>1</v>
      </c>
      <c r="L58" s="12"/>
      <c r="M58" s="13">
        <f t="shared" si="3"/>
        <v>0</v>
      </c>
    </row>
    <row r="59" spans="1:60" x14ac:dyDescent="0.25">
      <c r="A59" s="9">
        <v>55</v>
      </c>
      <c r="B59" s="10" t="s">
        <v>72</v>
      </c>
      <c r="C59" s="10">
        <v>1968</v>
      </c>
      <c r="D59" s="10">
        <v>103</v>
      </c>
      <c r="E59" s="10">
        <v>2008</v>
      </c>
      <c r="F59" s="10" t="s">
        <v>29</v>
      </c>
      <c r="G59" s="22" t="s">
        <v>71</v>
      </c>
      <c r="H59" s="20">
        <v>1</v>
      </c>
      <c r="I59" s="21"/>
      <c r="J59" s="13">
        <f t="shared" si="2"/>
        <v>0</v>
      </c>
      <c r="K59" s="20">
        <v>1</v>
      </c>
      <c r="L59" s="12"/>
      <c r="M59" s="13">
        <f t="shared" si="3"/>
        <v>0</v>
      </c>
    </row>
    <row r="60" spans="1:60" x14ac:dyDescent="0.25">
      <c r="A60" s="14">
        <v>56</v>
      </c>
      <c r="B60" s="10" t="s">
        <v>73</v>
      </c>
      <c r="C60" s="10">
        <v>1999</v>
      </c>
      <c r="D60" s="10">
        <v>102</v>
      </c>
      <c r="E60" s="10">
        <v>2010</v>
      </c>
      <c r="F60" s="10" t="s">
        <v>24</v>
      </c>
      <c r="G60" s="22" t="s">
        <v>74</v>
      </c>
      <c r="H60" s="20">
        <v>1</v>
      </c>
      <c r="I60" s="21"/>
      <c r="J60" s="13">
        <f t="shared" si="2"/>
        <v>0</v>
      </c>
      <c r="K60" s="20">
        <v>1</v>
      </c>
      <c r="L60" s="12"/>
      <c r="M60" s="13">
        <f t="shared" si="3"/>
        <v>0</v>
      </c>
    </row>
    <row r="61" spans="1:60" x14ac:dyDescent="0.25">
      <c r="A61" s="9">
        <v>57</v>
      </c>
      <c r="B61" s="15" t="s">
        <v>57</v>
      </c>
      <c r="C61" s="15">
        <v>1595</v>
      </c>
      <c r="D61" s="15">
        <v>75</v>
      </c>
      <c r="E61" s="15">
        <v>2007</v>
      </c>
      <c r="F61" s="15" t="s">
        <v>24</v>
      </c>
      <c r="G61" s="28" t="s">
        <v>75</v>
      </c>
      <c r="H61" s="25">
        <v>1</v>
      </c>
      <c r="I61" s="29"/>
      <c r="J61" s="18">
        <f t="shared" si="2"/>
        <v>0</v>
      </c>
      <c r="K61" s="25">
        <v>1</v>
      </c>
      <c r="L61" s="29"/>
      <c r="M61" s="18">
        <f t="shared" si="3"/>
        <v>0</v>
      </c>
    </row>
    <row r="62" spans="1:60" x14ac:dyDescent="0.25">
      <c r="A62" s="14">
        <v>58</v>
      </c>
      <c r="B62" s="15" t="s">
        <v>23</v>
      </c>
      <c r="C62" s="15">
        <v>1596</v>
      </c>
      <c r="D62" s="15">
        <v>92</v>
      </c>
      <c r="E62" s="15">
        <v>2010</v>
      </c>
      <c r="F62" s="15" t="s">
        <v>24</v>
      </c>
      <c r="G62" s="28" t="s">
        <v>75</v>
      </c>
      <c r="H62" s="25">
        <v>1</v>
      </c>
      <c r="I62" s="29"/>
      <c r="J62" s="18">
        <f t="shared" si="2"/>
        <v>0</v>
      </c>
      <c r="K62" s="25">
        <v>1</v>
      </c>
      <c r="L62" s="29"/>
      <c r="M62" s="18">
        <f t="shared" si="3"/>
        <v>0</v>
      </c>
    </row>
    <row r="63" spans="1:60" x14ac:dyDescent="0.25">
      <c r="A63" s="9">
        <v>59</v>
      </c>
      <c r="B63" s="15" t="s">
        <v>23</v>
      </c>
      <c r="C63" s="15">
        <v>1596</v>
      </c>
      <c r="D63" s="15">
        <v>118</v>
      </c>
      <c r="E63" s="15">
        <v>2014</v>
      </c>
      <c r="F63" s="15" t="s">
        <v>24</v>
      </c>
      <c r="G63" s="28" t="s">
        <v>76</v>
      </c>
      <c r="H63" s="25">
        <v>1</v>
      </c>
      <c r="I63" s="29"/>
      <c r="J63" s="18">
        <f t="shared" si="2"/>
        <v>0</v>
      </c>
      <c r="K63" s="25">
        <v>1</v>
      </c>
      <c r="L63" s="29"/>
      <c r="M63" s="18">
        <f t="shared" si="3"/>
        <v>0</v>
      </c>
    </row>
    <row r="64" spans="1:60" ht="12.75" customHeight="1" x14ac:dyDescent="0.25">
      <c r="A64" s="14">
        <v>60</v>
      </c>
      <c r="B64" s="38" t="s">
        <v>77</v>
      </c>
      <c r="C64" s="39"/>
      <c r="D64" s="39"/>
      <c r="E64" s="39"/>
      <c r="F64" s="39"/>
      <c r="G64" s="39"/>
      <c r="H64" s="39"/>
      <c r="I64" s="40"/>
      <c r="J64" s="30">
        <f>SUM(J5:J63)</f>
        <v>0</v>
      </c>
      <c r="K64" s="41"/>
      <c r="L64" s="40"/>
      <c r="M64" s="30">
        <f>SUM(M5:M63)</f>
        <v>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33.75" customHeight="1" x14ac:dyDescent="0.25">
      <c r="A65" s="38"/>
      <c r="B65" s="38" t="s">
        <v>82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2">
        <f>J64+M64</f>
        <v>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</row>
    <row r="66" spans="1:60" x14ac:dyDescent="0.25">
      <c r="A66"/>
      <c r="B66"/>
      <c r="C66"/>
      <c r="D66"/>
      <c r="E66"/>
      <c r="F66"/>
      <c r="G66"/>
      <c r="H66" s="19"/>
      <c r="I66" s="34"/>
      <c r="J66"/>
      <c r="K66"/>
      <c r="L66" s="34"/>
      <c r="M66"/>
    </row>
    <row r="67" spans="1:60" x14ac:dyDescent="0.25">
      <c r="J67" s="44" t="s">
        <v>84</v>
      </c>
      <c r="K67" s="44"/>
      <c r="L67" s="44"/>
      <c r="M67" s="44"/>
    </row>
    <row r="68" spans="1:60" ht="27" customHeight="1" x14ac:dyDescent="0.25">
      <c r="J68" s="43" t="s">
        <v>83</v>
      </c>
      <c r="K68" s="43"/>
      <c r="L68" s="43"/>
      <c r="M68" s="43"/>
    </row>
    <row r="69" spans="1:60" x14ac:dyDescent="0.25">
      <c r="F69" s="35"/>
      <c r="G69" s="35"/>
      <c r="H69" s="35"/>
      <c r="I69" s="35"/>
      <c r="J69" s="35"/>
      <c r="K69" s="35"/>
      <c r="L69" s="35"/>
    </row>
    <row r="70" spans="1:60" x14ac:dyDescent="0.25">
      <c r="F70" s="36"/>
      <c r="G70" s="36"/>
      <c r="H70" s="36"/>
      <c r="I70" s="36"/>
      <c r="J70" s="36"/>
      <c r="K70" s="36"/>
      <c r="L70" s="36"/>
    </row>
  </sheetData>
  <autoFilter ref="A3:M70" xr:uid="{00000000-0009-0000-0000-000000000000}"/>
  <mergeCells count="2">
    <mergeCell ref="J68:M68"/>
    <mergeCell ref="J67:M67"/>
  </mergeCells>
  <pageMargins left="0.7" right="0.7" top="0.75" bottom="0.75" header="0.51180555555555496" footer="0.51180555555555496"/>
  <pageSetup paperSize="9" scale="76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Bydgoszcz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20201221_Zał. nr 2a do SIWZ. Kalkulacja ceny dla części I zamówienia</dc:title>
  <dc:subject/>
  <dc:creator/>
  <dc:description/>
  <cp:lastModifiedBy>-</cp:lastModifiedBy>
  <cp:revision>57</cp:revision>
  <cp:lastPrinted>2020-12-15T12:47:20Z</cp:lastPrinted>
  <dcterms:created xsi:type="dcterms:W3CDTF">2016-01-14T08:29:31Z</dcterms:created>
  <dcterms:modified xsi:type="dcterms:W3CDTF">2020-12-21T14:09:38Z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